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525" windowWidth="16650" windowHeight="7350" activeTab="3"/>
  </bookViews>
  <sheets>
    <sheet name="产品基本信息表" sheetId="4" r:id="rId1"/>
    <sheet name="一季度销售情况表" sheetId="5" r:id="rId2"/>
    <sheet name="二季度销售情况表 " sheetId="6" r:id="rId3"/>
    <sheet name="产品销售汇总图表" sheetId="7" r:id="rId4"/>
  </sheets>
  <definedNames>
    <definedName name="_xlnm._FilterDatabase" localSheetId="2" hidden="1">'二季度销售情况表 '!$B$1:$D$21</definedName>
    <definedName name="_xlnm._FilterDatabase" localSheetId="1" hidden="1">一季度销售情况表!$B$1:$F$21</definedName>
  </definedNames>
  <calcPr calcId="145621"/>
  <pivotCaches>
    <pivotCache cacheId="3" r:id="rId5"/>
  </pivotCaches>
</workbook>
</file>

<file path=xl/calcChain.xml><?xml version="1.0" encoding="utf-8"?>
<calcChain xmlns="http://schemas.openxmlformats.org/spreadsheetml/2006/main">
  <c r="D3" i="7" l="1"/>
  <c r="D4" i="7"/>
  <c r="D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C3" i="7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D3" i="6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19" i="5"/>
  <c r="D20" i="5"/>
  <c r="D21" i="5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E19" i="7" l="1"/>
  <c r="D2" i="7"/>
  <c r="C2" i="7"/>
  <c r="D2" i="6"/>
  <c r="D2" i="5"/>
  <c r="E21" i="7" l="1"/>
  <c r="E17" i="7"/>
  <c r="E9" i="7"/>
  <c r="E5" i="7"/>
  <c r="E20" i="7"/>
  <c r="E16" i="7"/>
  <c r="E12" i="7"/>
  <c r="E8" i="7"/>
  <c r="E4" i="7"/>
  <c r="E15" i="7"/>
  <c r="E11" i="7"/>
  <c r="E7" i="7"/>
  <c r="E3" i="7"/>
  <c r="E13" i="7"/>
  <c r="E18" i="7"/>
  <c r="E14" i="7"/>
  <c r="E10" i="7"/>
  <c r="E6" i="7"/>
  <c r="E2" i="7"/>
</calcChain>
</file>

<file path=xl/sharedStrings.xml><?xml version="1.0" encoding="utf-8"?>
<sst xmlns="http://schemas.openxmlformats.org/spreadsheetml/2006/main" count="204" uniqueCount="52">
  <si>
    <t>产品型号</t>
    <phoneticPr fontId="2" type="noConversion"/>
  </si>
  <si>
    <t>单价（元）</t>
    <phoneticPr fontId="2" type="noConversion"/>
  </si>
  <si>
    <t>产品型号</t>
    <phoneticPr fontId="2" type="noConversion"/>
  </si>
  <si>
    <r>
      <t>P</t>
    </r>
    <r>
      <rPr>
        <sz val="12"/>
        <rFont val="宋体"/>
        <charset val="134"/>
      </rPr>
      <t>-02</t>
    </r>
    <phoneticPr fontId="2" type="noConversion"/>
  </si>
  <si>
    <r>
      <t>P</t>
    </r>
    <r>
      <rPr>
        <sz val="12"/>
        <rFont val="宋体"/>
        <charset val="134"/>
      </rPr>
      <t>-03</t>
    </r>
    <phoneticPr fontId="2" type="noConversion"/>
  </si>
  <si>
    <r>
      <t>P</t>
    </r>
    <r>
      <rPr>
        <sz val="12"/>
        <rFont val="宋体"/>
        <charset val="134"/>
      </rPr>
      <t>-04</t>
    </r>
    <phoneticPr fontId="2" type="noConversion"/>
  </si>
  <si>
    <r>
      <t>P</t>
    </r>
    <r>
      <rPr>
        <sz val="12"/>
        <rFont val="宋体"/>
        <charset val="134"/>
      </rPr>
      <t>-05</t>
    </r>
    <phoneticPr fontId="2" type="noConversion"/>
  </si>
  <si>
    <r>
      <t>P</t>
    </r>
    <r>
      <rPr>
        <sz val="12"/>
        <rFont val="宋体"/>
        <charset val="134"/>
      </rPr>
      <t>-01</t>
    </r>
    <phoneticPr fontId="2" type="noConversion"/>
  </si>
  <si>
    <t>A1</t>
  </si>
  <si>
    <t>A1</t>
    <phoneticPr fontId="2" type="noConversion"/>
  </si>
  <si>
    <t>A2</t>
  </si>
  <si>
    <t>A1</t>
    <phoneticPr fontId="2" type="noConversion"/>
  </si>
  <si>
    <t>B3</t>
  </si>
  <si>
    <t>B3</t>
    <phoneticPr fontId="2" type="noConversion"/>
  </si>
  <si>
    <t>A2</t>
    <phoneticPr fontId="2" type="noConversion"/>
  </si>
  <si>
    <t>T-01</t>
  </si>
  <si>
    <t>T-01</t>
    <phoneticPr fontId="2" type="noConversion"/>
  </si>
  <si>
    <t>T-02</t>
  </si>
  <si>
    <t>T-03</t>
  </si>
  <si>
    <t>T-04</t>
  </si>
  <si>
    <t>T-05</t>
  </si>
  <si>
    <t>T-06</t>
  </si>
  <si>
    <t>T-07</t>
  </si>
  <si>
    <t>T-08</t>
  </si>
  <si>
    <t>U-01</t>
  </si>
  <si>
    <t>U-01</t>
    <phoneticPr fontId="2" type="noConversion"/>
  </si>
  <si>
    <t>U-02</t>
  </si>
  <si>
    <t>U-03</t>
  </si>
  <si>
    <t>U-04</t>
  </si>
  <si>
    <t>U-05</t>
  </si>
  <si>
    <t>U-06</t>
  </si>
  <si>
    <t>U-07</t>
  </si>
  <si>
    <t>P-01</t>
  </si>
  <si>
    <t>P-02</t>
  </si>
  <si>
    <t>P-03</t>
  </si>
  <si>
    <t>P-04</t>
  </si>
  <si>
    <t>P-05</t>
  </si>
  <si>
    <t>产品类别代码</t>
  </si>
  <si>
    <t>产品类别代码</t>
    <phoneticPr fontId="2" type="noConversion"/>
  </si>
  <si>
    <t>产品类别代码</t>
    <phoneticPr fontId="2" type="noConversion"/>
  </si>
  <si>
    <t>一季度销售量</t>
    <phoneticPr fontId="2" type="noConversion"/>
  </si>
  <si>
    <t>一季度销售额(元）</t>
    <phoneticPr fontId="2" type="noConversion"/>
  </si>
  <si>
    <t>二季度销售量</t>
    <phoneticPr fontId="2" type="noConversion"/>
  </si>
  <si>
    <t>二季度销售额（元）</t>
    <phoneticPr fontId="2" type="noConversion"/>
  </si>
  <si>
    <t>产品型号</t>
  </si>
  <si>
    <t>销售额排名</t>
    <phoneticPr fontId="3" type="noConversion"/>
  </si>
  <si>
    <t>一二季度销售总量</t>
    <phoneticPr fontId="3" type="noConversion"/>
  </si>
  <si>
    <t>一二季度销售总额</t>
    <phoneticPr fontId="3" type="noConversion"/>
  </si>
  <si>
    <t>行标签</t>
  </si>
  <si>
    <t>总计</t>
  </si>
  <si>
    <t>列标签</t>
  </si>
  <si>
    <t>求和项:一二季度销售总额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</si>
</sst>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_ "/>
    <numFmt numFmtId="178" formatCode="0_);[Red]\(0\)"/>
  </numFmts>
  <fonts count="4" x14ac:knownFonts="1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76" fontId="0" fillId="0" borderId="0" xfId="0" applyNumberFormat="1"/>
    <xf numFmtId="0" fontId="1" fillId="0" borderId="0" xfId="0" applyFont="1"/>
    <xf numFmtId="0" fontId="1" fillId="0" borderId="0" xfId="0" applyFont="1" applyAlignment="1"/>
    <xf numFmtId="177" fontId="0" fillId="0" borderId="0" xfId="0" applyNumberFormat="1"/>
    <xf numFmtId="10" fontId="0" fillId="0" borderId="0" xfId="0" applyNumberFormat="1"/>
    <xf numFmtId="0" fontId="0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177" fontId="0" fillId="0" borderId="0" xfId="0" applyNumberFormat="1" applyAlignment="1">
      <alignment horizontal="left"/>
    </xf>
    <xf numFmtId="178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pivotButton="1"/>
    <xf numFmtId="0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aobo" refreshedDate="41550.802764930559" createdVersion="4" refreshedVersion="4" minRefreshableVersion="3" recordCount="20">
  <cacheSource type="worksheet">
    <worksheetSource ref="A1:E21" sheet="产品销售汇总图表"/>
  </cacheSource>
  <cacheFields count="5">
    <cacheField name="产品类别代码" numFmtId="0">
      <sharedItems count="3">
        <s v="A1"/>
        <s v="B3"/>
        <s v="A2"/>
      </sharedItems>
    </cacheField>
    <cacheField name="产品型号" numFmtId="0">
      <sharedItems count="20">
        <s v="P-01"/>
        <s v="P-02"/>
        <s v="P-03"/>
        <s v="P-04"/>
        <s v="P-05"/>
        <s v="T-01"/>
        <s v="T-02"/>
        <s v="T-03"/>
        <s v="T-04"/>
        <s v="T-05"/>
        <s v="T-06"/>
        <s v="T-07"/>
        <s v="T-08"/>
        <s v="U-01"/>
        <s v="U-02"/>
        <s v="U-03"/>
        <s v="U-04"/>
        <s v="U-05"/>
        <s v="U-06"/>
        <s v="U-07"/>
      </sharedItems>
    </cacheField>
    <cacheField name="一二季度销售总量" numFmtId="177">
      <sharedItems containsSemiMixedTypes="0" containsString="0" containsNumber="1" containsInteger="1" minValue="147" maxValue="452"/>
    </cacheField>
    <cacheField name="一二季度销售总额" numFmtId="177">
      <sharedItems containsSemiMixedTypes="0" containsString="0" containsNumber="1" containsInteger="1" minValue="55180" maxValue="1963940"/>
    </cacheField>
    <cacheField name="销售额排名" numFmtId="0">
      <sharedItems containsSemiMixedTypes="0" containsString="0" containsNumber="1" containsInteger="1" minValue="1" maxValue="2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">
  <r>
    <x v="0"/>
    <x v="0"/>
    <n v="387"/>
    <n v="640098"/>
    <n v="4"/>
  </r>
  <r>
    <x v="0"/>
    <x v="1"/>
    <n v="171"/>
    <n v="134406"/>
    <n v="14"/>
  </r>
  <r>
    <x v="0"/>
    <x v="2"/>
    <n v="452"/>
    <n v="1963940"/>
    <n v="1"/>
  </r>
  <r>
    <x v="0"/>
    <x v="3"/>
    <n v="364"/>
    <n v="780052"/>
    <n v="2"/>
  </r>
  <r>
    <x v="0"/>
    <x v="4"/>
    <n v="259"/>
    <n v="219891"/>
    <n v="9"/>
  </r>
  <r>
    <x v="1"/>
    <x v="5"/>
    <n v="216"/>
    <n v="133704"/>
    <n v="15"/>
  </r>
  <r>
    <x v="1"/>
    <x v="6"/>
    <n v="204"/>
    <n v="121992"/>
    <n v="17"/>
  </r>
  <r>
    <x v="1"/>
    <x v="7"/>
    <n v="147"/>
    <n v="136416"/>
    <n v="13"/>
  </r>
  <r>
    <x v="1"/>
    <x v="8"/>
    <n v="224"/>
    <n v="172256"/>
    <n v="11"/>
  </r>
  <r>
    <x v="1"/>
    <x v="9"/>
    <n v="310"/>
    <n v="55180"/>
    <n v="20"/>
  </r>
  <r>
    <x v="1"/>
    <x v="10"/>
    <n v="210"/>
    <n v="304920"/>
    <n v="8"/>
  </r>
  <r>
    <x v="1"/>
    <x v="11"/>
    <n v="341"/>
    <n v="213125"/>
    <n v="10"/>
  </r>
  <r>
    <x v="1"/>
    <x v="12"/>
    <n v="195"/>
    <n v="738270"/>
    <n v="3"/>
  </r>
  <r>
    <x v="2"/>
    <x v="13"/>
    <n v="367"/>
    <n v="335438"/>
    <n v="6"/>
  </r>
  <r>
    <x v="2"/>
    <x v="14"/>
    <n v="257"/>
    <n v="310456"/>
    <n v="7"/>
  </r>
  <r>
    <x v="2"/>
    <x v="15"/>
    <n v="192"/>
    <n v="167040"/>
    <n v="12"/>
  </r>
  <r>
    <x v="2"/>
    <x v="16"/>
    <n v="321"/>
    <n v="112029"/>
    <n v="19"/>
  </r>
  <r>
    <x v="2"/>
    <x v="17"/>
    <n v="350"/>
    <n v="115150"/>
    <n v="18"/>
  </r>
  <r>
    <x v="2"/>
    <x v="18"/>
    <n v="260"/>
    <n v="127140"/>
    <n v="16"/>
  </r>
  <r>
    <x v="2"/>
    <x v="19"/>
    <n v="362"/>
    <n v="464084"/>
    <n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" cacheId="3" applyNumberFormats="0" applyBorderFormats="0" applyFontFormats="0" applyPatternFormats="0" applyAlignmentFormats="0" applyWidthHeightFormats="1" dataCaption="值" updatedVersion="4" minRefreshableVersion="3" useAutoFormatting="1" itemPrintTitles="1" createdVersion="4" indent="0" outline="1" outlineData="1" multipleFieldFilters="0">
  <location ref="G1:K23" firstHeaderRow="1" firstDataRow="2" firstDataCol="1"/>
  <pivotFields count="5">
    <pivotField axis="axisCol" showAll="0">
      <items count="4">
        <item x="0"/>
        <item x="2"/>
        <item x="1"/>
        <item t="default"/>
      </items>
    </pivotField>
    <pivotField axis="axisRow" showAl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numFmtId="177" showAll="0"/>
    <pivotField dataField="1" numFmtId="177" showAll="0"/>
    <pivotField showAll="0"/>
  </pivotFields>
  <rowFields count="1">
    <field x="1"/>
  </rowFields>
  <rowItems count="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dataFields count="1">
    <dataField name="求和项:一二季度销售总额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>
      <selection activeCell="E11" sqref="E11"/>
    </sheetView>
  </sheetViews>
  <sheetFormatPr defaultRowHeight="14.25" x14ac:dyDescent="0.15"/>
  <cols>
    <col min="1" max="1" width="13" customWidth="1"/>
    <col min="2" max="2" width="10.75" customWidth="1"/>
    <col min="3" max="3" width="11" customWidth="1"/>
    <col min="4" max="4" width="10.875" customWidth="1"/>
    <col min="5" max="5" width="17.125" customWidth="1"/>
    <col min="6" max="6" width="10.875" customWidth="1"/>
    <col min="7" max="7" width="17.875" customWidth="1"/>
    <col min="8" max="8" width="15.375" customWidth="1"/>
  </cols>
  <sheetData>
    <row r="1" spans="1:9" x14ac:dyDescent="0.15">
      <c r="A1" t="s">
        <v>39</v>
      </c>
      <c r="B1" t="s">
        <v>0</v>
      </c>
      <c r="C1" t="s">
        <v>1</v>
      </c>
    </row>
    <row r="2" spans="1:9" x14ac:dyDescent="0.15">
      <c r="A2" t="s">
        <v>9</v>
      </c>
      <c r="B2" s="6" t="s">
        <v>7</v>
      </c>
      <c r="C2">
        <v>1654</v>
      </c>
      <c r="F2" s="4"/>
    </row>
    <row r="3" spans="1:9" x14ac:dyDescent="0.15">
      <c r="A3" t="s">
        <v>11</v>
      </c>
      <c r="B3" s="6" t="s">
        <v>3</v>
      </c>
      <c r="C3">
        <v>786</v>
      </c>
      <c r="F3" s="4"/>
    </row>
    <row r="4" spans="1:9" x14ac:dyDescent="0.15">
      <c r="A4" t="s">
        <v>8</v>
      </c>
      <c r="B4" s="6" t="s">
        <v>4</v>
      </c>
      <c r="C4">
        <v>4345</v>
      </c>
      <c r="F4" s="4"/>
      <c r="G4" s="1"/>
    </row>
    <row r="5" spans="1:9" x14ac:dyDescent="0.15">
      <c r="A5" t="s">
        <v>8</v>
      </c>
      <c r="B5" s="6" t="s">
        <v>5</v>
      </c>
      <c r="C5">
        <v>2143</v>
      </c>
      <c r="F5" s="4"/>
    </row>
    <row r="6" spans="1:9" x14ac:dyDescent="0.15">
      <c r="A6" t="s">
        <v>8</v>
      </c>
      <c r="B6" s="6" t="s">
        <v>6</v>
      </c>
      <c r="C6">
        <v>849</v>
      </c>
    </row>
    <row r="7" spans="1:9" x14ac:dyDescent="0.15">
      <c r="A7" t="s">
        <v>13</v>
      </c>
      <c r="B7" s="6" t="s">
        <v>16</v>
      </c>
      <c r="C7">
        <v>619</v>
      </c>
    </row>
    <row r="8" spans="1:9" x14ac:dyDescent="0.15">
      <c r="A8" t="s">
        <v>13</v>
      </c>
      <c r="B8" s="6" t="s">
        <v>17</v>
      </c>
      <c r="C8">
        <v>598</v>
      </c>
    </row>
    <row r="9" spans="1:9" x14ac:dyDescent="0.15">
      <c r="A9" t="s">
        <v>12</v>
      </c>
      <c r="B9" s="6" t="s">
        <v>18</v>
      </c>
      <c r="C9">
        <v>928</v>
      </c>
    </row>
    <row r="10" spans="1:9" x14ac:dyDescent="0.15">
      <c r="A10" t="s">
        <v>12</v>
      </c>
      <c r="B10" s="6" t="s">
        <v>19</v>
      </c>
      <c r="C10">
        <v>769</v>
      </c>
    </row>
    <row r="11" spans="1:9" x14ac:dyDescent="0.15">
      <c r="A11" t="s">
        <v>12</v>
      </c>
      <c r="B11" s="6" t="s">
        <v>20</v>
      </c>
      <c r="C11">
        <v>178</v>
      </c>
      <c r="F11" s="4"/>
    </row>
    <row r="12" spans="1:9" x14ac:dyDescent="0.15">
      <c r="A12" t="s">
        <v>12</v>
      </c>
      <c r="B12" s="6" t="s">
        <v>21</v>
      </c>
      <c r="C12">
        <v>1452</v>
      </c>
      <c r="D12" s="3"/>
      <c r="E12" s="3"/>
      <c r="F12" s="1"/>
      <c r="I12" s="1"/>
    </row>
    <row r="13" spans="1:9" x14ac:dyDescent="0.15">
      <c r="A13" t="s">
        <v>12</v>
      </c>
      <c r="B13" s="6" t="s">
        <v>22</v>
      </c>
      <c r="C13">
        <v>625</v>
      </c>
      <c r="F13" s="1"/>
      <c r="I13" s="1"/>
    </row>
    <row r="14" spans="1:9" x14ac:dyDescent="0.15">
      <c r="A14" t="s">
        <v>12</v>
      </c>
      <c r="B14" s="6" t="s">
        <v>23</v>
      </c>
      <c r="C14">
        <v>3786</v>
      </c>
      <c r="F14" s="1"/>
      <c r="I14" s="1"/>
    </row>
    <row r="15" spans="1:9" x14ac:dyDescent="0.15">
      <c r="A15" t="s">
        <v>14</v>
      </c>
      <c r="B15" s="6" t="s">
        <v>25</v>
      </c>
      <c r="C15">
        <v>914</v>
      </c>
      <c r="F15" s="1"/>
      <c r="I15" s="1"/>
    </row>
    <row r="16" spans="1:9" x14ac:dyDescent="0.15">
      <c r="A16" t="s">
        <v>14</v>
      </c>
      <c r="B16" s="6" t="s">
        <v>26</v>
      </c>
      <c r="C16">
        <v>1208</v>
      </c>
      <c r="F16" s="1"/>
      <c r="I16" s="1"/>
    </row>
    <row r="17" spans="1:9" x14ac:dyDescent="0.15">
      <c r="A17" t="s">
        <v>10</v>
      </c>
      <c r="B17" s="6" t="s">
        <v>27</v>
      </c>
      <c r="C17">
        <v>870</v>
      </c>
      <c r="I17" s="1"/>
    </row>
    <row r="18" spans="1:9" x14ac:dyDescent="0.15">
      <c r="A18" t="s">
        <v>10</v>
      </c>
      <c r="B18" s="6" t="s">
        <v>28</v>
      </c>
      <c r="C18">
        <v>349</v>
      </c>
    </row>
    <row r="19" spans="1:9" x14ac:dyDescent="0.15">
      <c r="A19" t="s">
        <v>10</v>
      </c>
      <c r="B19" s="6" t="s">
        <v>29</v>
      </c>
      <c r="C19">
        <v>329</v>
      </c>
    </row>
    <row r="20" spans="1:9" x14ac:dyDescent="0.15">
      <c r="A20" t="s">
        <v>10</v>
      </c>
      <c r="B20" s="6" t="s">
        <v>30</v>
      </c>
      <c r="C20">
        <v>489</v>
      </c>
    </row>
    <row r="21" spans="1:9" x14ac:dyDescent="0.15">
      <c r="A21" t="s">
        <v>10</v>
      </c>
      <c r="B21" s="6" t="s">
        <v>31</v>
      </c>
      <c r="C21">
        <v>1282</v>
      </c>
    </row>
  </sheetData>
  <phoneticPr fontId="2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opLeftCell="A7" workbookViewId="0">
      <selection activeCell="E19" sqref="E19"/>
    </sheetView>
  </sheetViews>
  <sheetFormatPr defaultRowHeight="14.25" x14ac:dyDescent="0.15"/>
  <cols>
    <col min="1" max="1" width="13.125" customWidth="1"/>
    <col min="2" max="2" width="8.75" customWidth="1"/>
    <col min="3" max="3" width="12.875" customWidth="1"/>
    <col min="4" max="4" width="17.25" customWidth="1"/>
    <col min="5" max="5" width="17.625" customWidth="1"/>
    <col min="6" max="6" width="17" customWidth="1"/>
    <col min="7" max="7" width="15.75" customWidth="1"/>
    <col min="8" max="8" width="8.875" customWidth="1"/>
  </cols>
  <sheetData>
    <row r="1" spans="1:8" ht="24" x14ac:dyDescent="0.15">
      <c r="A1" t="s">
        <v>38</v>
      </c>
      <c r="B1" t="s">
        <v>2</v>
      </c>
      <c r="C1" t="s">
        <v>40</v>
      </c>
      <c r="D1" t="s">
        <v>41</v>
      </c>
      <c r="G1" ph="1"/>
      <c r="H1" ph="1"/>
    </row>
    <row r="2" spans="1:8" x14ac:dyDescent="0.15">
      <c r="A2" s="11" t="s">
        <v>9</v>
      </c>
      <c r="B2" s="6" t="s">
        <v>32</v>
      </c>
      <c r="C2" s="7">
        <v>231</v>
      </c>
      <c r="D2" s="4">
        <f>C2*产品基本信息表!C2</f>
        <v>382074</v>
      </c>
      <c r="E2" s="4"/>
      <c r="F2" s="5"/>
    </row>
    <row r="3" spans="1:8" x14ac:dyDescent="0.15">
      <c r="A3" s="11" t="s">
        <v>11</v>
      </c>
      <c r="B3" s="6" t="s">
        <v>33</v>
      </c>
      <c r="C3" s="7">
        <v>78</v>
      </c>
      <c r="D3" s="4">
        <f>C3*产品基本信息表!C3</f>
        <v>61308</v>
      </c>
      <c r="E3" s="4"/>
      <c r="F3" s="5"/>
    </row>
    <row r="4" spans="1:8" x14ac:dyDescent="0.15">
      <c r="A4" s="11" t="s">
        <v>8</v>
      </c>
      <c r="B4" s="6" t="s">
        <v>34</v>
      </c>
      <c r="C4" s="7">
        <v>231</v>
      </c>
      <c r="D4" s="4">
        <f>C4*产品基本信息表!C4</f>
        <v>1003695</v>
      </c>
      <c r="E4" s="4"/>
      <c r="F4" s="5"/>
    </row>
    <row r="5" spans="1:8" x14ac:dyDescent="0.15">
      <c r="A5" s="11" t="s">
        <v>8</v>
      </c>
      <c r="B5" s="6" t="s">
        <v>35</v>
      </c>
      <c r="C5" s="7">
        <v>166</v>
      </c>
      <c r="D5" s="4">
        <f>C5*产品基本信息表!C5</f>
        <v>355738</v>
      </c>
      <c r="E5" s="4"/>
      <c r="F5" s="5"/>
    </row>
    <row r="6" spans="1:8" x14ac:dyDescent="0.15">
      <c r="A6" s="11" t="s">
        <v>8</v>
      </c>
      <c r="B6" s="6" t="s">
        <v>36</v>
      </c>
      <c r="C6" s="7">
        <v>125</v>
      </c>
      <c r="D6" s="4">
        <f>C6*产品基本信息表!C6</f>
        <v>106125</v>
      </c>
      <c r="E6" s="4"/>
      <c r="F6" s="5"/>
    </row>
    <row r="7" spans="1:8" x14ac:dyDescent="0.15">
      <c r="A7" s="11" t="s">
        <v>13</v>
      </c>
      <c r="B7" s="6" t="s">
        <v>15</v>
      </c>
      <c r="C7" s="7">
        <v>97</v>
      </c>
      <c r="D7" s="4">
        <f>C7*产品基本信息表!C7</f>
        <v>60043</v>
      </c>
      <c r="E7" s="4"/>
      <c r="F7" s="5"/>
    </row>
    <row r="8" spans="1:8" x14ac:dyDescent="0.15">
      <c r="A8" s="11" t="s">
        <v>13</v>
      </c>
      <c r="B8" s="6" t="s">
        <v>17</v>
      </c>
      <c r="C8" s="7">
        <v>89</v>
      </c>
      <c r="D8" s="4">
        <f>C8*产品基本信息表!C8</f>
        <v>53222</v>
      </c>
      <c r="E8" s="4"/>
      <c r="F8" s="5"/>
    </row>
    <row r="9" spans="1:8" x14ac:dyDescent="0.15">
      <c r="A9" s="11" t="s">
        <v>12</v>
      </c>
      <c r="B9" s="6" t="s">
        <v>18</v>
      </c>
      <c r="C9" s="7">
        <v>69</v>
      </c>
      <c r="D9" s="4">
        <f>C9*产品基本信息表!C9</f>
        <v>64032</v>
      </c>
      <c r="E9" s="4"/>
      <c r="F9" s="5"/>
    </row>
    <row r="10" spans="1:8" x14ac:dyDescent="0.15">
      <c r="A10" s="11" t="s">
        <v>12</v>
      </c>
      <c r="B10" s="6" t="s">
        <v>19</v>
      </c>
      <c r="C10" s="7">
        <v>95</v>
      </c>
      <c r="D10" s="4">
        <f>C10*产品基本信息表!C10</f>
        <v>73055</v>
      </c>
      <c r="E10" s="4"/>
      <c r="F10" s="5"/>
    </row>
    <row r="11" spans="1:8" x14ac:dyDescent="0.15">
      <c r="A11" s="11" t="s">
        <v>12</v>
      </c>
      <c r="B11" s="2" t="s">
        <v>20</v>
      </c>
      <c r="C11" s="7">
        <v>165</v>
      </c>
      <c r="D11" s="4">
        <f>C11*产品基本信息表!C11</f>
        <v>29370</v>
      </c>
      <c r="E11" s="4"/>
      <c r="F11" s="5"/>
    </row>
    <row r="12" spans="1:8" x14ac:dyDescent="0.15">
      <c r="A12" s="11" t="s">
        <v>12</v>
      </c>
      <c r="B12" s="2" t="s">
        <v>21</v>
      </c>
      <c r="C12" s="7">
        <v>121</v>
      </c>
      <c r="D12" s="4">
        <f>C12*产品基本信息表!C12</f>
        <v>175692</v>
      </c>
      <c r="E12" s="4"/>
      <c r="F12" s="5"/>
    </row>
    <row r="13" spans="1:8" x14ac:dyDescent="0.15">
      <c r="A13" s="11" t="s">
        <v>12</v>
      </c>
      <c r="B13" s="2" t="s">
        <v>22</v>
      </c>
      <c r="C13" s="7">
        <v>165</v>
      </c>
      <c r="D13" s="4">
        <f>C13*产品基本信息表!C13</f>
        <v>103125</v>
      </c>
      <c r="E13" s="4"/>
      <c r="F13" s="5"/>
    </row>
    <row r="14" spans="1:8" x14ac:dyDescent="0.15">
      <c r="A14" s="11" t="s">
        <v>12</v>
      </c>
      <c r="B14" s="2" t="s">
        <v>23</v>
      </c>
      <c r="C14" s="7">
        <v>86</v>
      </c>
      <c r="D14" s="4">
        <f>C14*产品基本信息表!C14</f>
        <v>325596</v>
      </c>
      <c r="E14" s="4"/>
      <c r="F14" s="5"/>
    </row>
    <row r="15" spans="1:8" x14ac:dyDescent="0.15">
      <c r="A15" s="11" t="s">
        <v>14</v>
      </c>
      <c r="B15" s="2" t="s">
        <v>24</v>
      </c>
      <c r="C15" s="7">
        <v>156</v>
      </c>
      <c r="D15" s="4">
        <f>C15*产品基本信息表!C15</f>
        <v>142584</v>
      </c>
      <c r="E15" s="4"/>
      <c r="F15" s="5"/>
    </row>
    <row r="16" spans="1:8" x14ac:dyDescent="0.15">
      <c r="A16" s="11" t="s">
        <v>14</v>
      </c>
      <c r="B16" s="2" t="s">
        <v>26</v>
      </c>
      <c r="C16" s="7">
        <v>123</v>
      </c>
      <c r="D16" s="4">
        <f>C16*产品基本信息表!C16</f>
        <v>148584</v>
      </c>
      <c r="E16" s="4"/>
      <c r="F16" s="5"/>
    </row>
    <row r="17" spans="1:6" x14ac:dyDescent="0.15">
      <c r="A17" s="11" t="s">
        <v>10</v>
      </c>
      <c r="B17" s="2" t="s">
        <v>27</v>
      </c>
      <c r="C17" s="7">
        <v>93</v>
      </c>
      <c r="D17" s="4">
        <f>C17*产品基本信息表!C17</f>
        <v>80910</v>
      </c>
      <c r="E17" s="4"/>
      <c r="F17" s="5"/>
    </row>
    <row r="18" spans="1:6" x14ac:dyDescent="0.15">
      <c r="A18" s="11" t="s">
        <v>10</v>
      </c>
      <c r="B18" s="2" t="s">
        <v>28</v>
      </c>
      <c r="C18" s="7">
        <v>156</v>
      </c>
      <c r="D18" s="4">
        <f>C18*产品基本信息表!C18</f>
        <v>54444</v>
      </c>
      <c r="E18" s="4"/>
      <c r="F18" s="5"/>
    </row>
    <row r="19" spans="1:6" x14ac:dyDescent="0.15">
      <c r="A19" s="11" t="s">
        <v>10</v>
      </c>
      <c r="B19" s="2" t="s">
        <v>29</v>
      </c>
      <c r="C19" s="7">
        <v>149</v>
      </c>
      <c r="D19" s="4">
        <f>C19*产品基本信息表!C19</f>
        <v>49021</v>
      </c>
      <c r="E19" s="4"/>
      <c r="F19" s="5"/>
    </row>
    <row r="20" spans="1:6" x14ac:dyDescent="0.15">
      <c r="A20" s="11" t="s">
        <v>10</v>
      </c>
      <c r="B20" s="2" t="s">
        <v>30</v>
      </c>
      <c r="C20" s="7">
        <v>129</v>
      </c>
      <c r="D20" s="4">
        <f>C20*产品基本信息表!C20</f>
        <v>63081</v>
      </c>
      <c r="E20" s="4"/>
      <c r="F20" s="5"/>
    </row>
    <row r="21" spans="1:6" x14ac:dyDescent="0.15">
      <c r="A21" s="11" t="s">
        <v>10</v>
      </c>
      <c r="B21" s="2" t="s">
        <v>31</v>
      </c>
      <c r="C21" s="7">
        <v>176</v>
      </c>
      <c r="D21" s="4">
        <f>C21*产品基本信息表!C21</f>
        <v>225632</v>
      </c>
      <c r="E21" s="4"/>
      <c r="F21" s="5"/>
    </row>
    <row r="23" spans="1:6" x14ac:dyDescent="0.15">
      <c r="A23" s="13"/>
      <c r="B23" s="13"/>
      <c r="C23" s="13"/>
      <c r="D23" s="13"/>
      <c r="E23" s="13"/>
    </row>
  </sheetData>
  <dataConsolidate/>
  <mergeCells count="1">
    <mergeCell ref="A23:E23"/>
  </mergeCells>
  <phoneticPr fontId="2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E14" sqref="E14"/>
    </sheetView>
  </sheetViews>
  <sheetFormatPr defaultRowHeight="14.25" x14ac:dyDescent="0.15"/>
  <cols>
    <col min="1" max="1" width="13.125" customWidth="1"/>
    <col min="2" max="2" width="8.75" customWidth="1"/>
    <col min="3" max="3" width="12.875" customWidth="1"/>
    <col min="4" max="4" width="17.625" customWidth="1"/>
    <col min="5" max="5" width="8.875" customWidth="1"/>
  </cols>
  <sheetData>
    <row r="1" spans="1:8" ht="24" x14ac:dyDescent="0.15">
      <c r="A1" t="s">
        <v>38</v>
      </c>
      <c r="B1" t="s">
        <v>0</v>
      </c>
      <c r="C1" t="s">
        <v>42</v>
      </c>
      <c r="D1" t="s">
        <v>43</v>
      </c>
      <c r="E1" ph="1"/>
      <c r="F1" ph="1"/>
      <c r="G1" ph="1"/>
      <c r="H1" ph="1"/>
    </row>
    <row r="2" spans="1:8" x14ac:dyDescent="0.15">
      <c r="A2" s="11" t="s">
        <v>9</v>
      </c>
      <c r="B2" s="6" t="s">
        <v>32</v>
      </c>
      <c r="C2" s="9">
        <v>156</v>
      </c>
      <c r="D2" s="4">
        <f>C2*产品基本信息表!C2</f>
        <v>258024</v>
      </c>
    </row>
    <row r="3" spans="1:8" x14ac:dyDescent="0.15">
      <c r="A3" s="11" t="s">
        <v>11</v>
      </c>
      <c r="B3" s="6" t="s">
        <v>33</v>
      </c>
      <c r="C3" s="9">
        <v>93</v>
      </c>
      <c r="D3" s="4">
        <f>C3*产品基本信息表!C3</f>
        <v>73098</v>
      </c>
    </row>
    <row r="4" spans="1:8" x14ac:dyDescent="0.15">
      <c r="A4" s="11" t="s">
        <v>8</v>
      </c>
      <c r="B4" s="6" t="s">
        <v>34</v>
      </c>
      <c r="C4" s="10">
        <v>221</v>
      </c>
      <c r="D4" s="4">
        <f>C4*产品基本信息表!C4</f>
        <v>960245</v>
      </c>
    </row>
    <row r="5" spans="1:8" x14ac:dyDescent="0.15">
      <c r="A5" s="11" t="s">
        <v>8</v>
      </c>
      <c r="B5" s="6" t="s">
        <v>35</v>
      </c>
      <c r="C5" s="10">
        <v>198</v>
      </c>
      <c r="D5" s="4">
        <f>C5*产品基本信息表!C5</f>
        <v>424314</v>
      </c>
    </row>
    <row r="6" spans="1:8" x14ac:dyDescent="0.15">
      <c r="A6" s="11" t="s">
        <v>8</v>
      </c>
      <c r="B6" s="6" t="s">
        <v>36</v>
      </c>
      <c r="C6" s="9">
        <v>134</v>
      </c>
      <c r="D6" s="4">
        <f>C6*产品基本信息表!C6</f>
        <v>113766</v>
      </c>
    </row>
    <row r="7" spans="1:8" x14ac:dyDescent="0.15">
      <c r="A7" s="11" t="s">
        <v>13</v>
      </c>
      <c r="B7" s="6" t="s">
        <v>15</v>
      </c>
      <c r="C7" s="9">
        <v>119</v>
      </c>
      <c r="D7" s="4">
        <f>C7*产品基本信息表!C7</f>
        <v>73661</v>
      </c>
    </row>
    <row r="8" spans="1:8" x14ac:dyDescent="0.15">
      <c r="A8" s="11" t="s">
        <v>13</v>
      </c>
      <c r="B8" s="6" t="s">
        <v>17</v>
      </c>
      <c r="C8" s="9">
        <v>115</v>
      </c>
      <c r="D8" s="4">
        <f>C8*产品基本信息表!C8</f>
        <v>68770</v>
      </c>
    </row>
    <row r="9" spans="1:8" x14ac:dyDescent="0.15">
      <c r="A9" s="11" t="s">
        <v>12</v>
      </c>
      <c r="B9" s="6" t="s">
        <v>18</v>
      </c>
      <c r="C9" s="9">
        <v>78</v>
      </c>
      <c r="D9" s="4">
        <f>C9*产品基本信息表!C9</f>
        <v>72384</v>
      </c>
    </row>
    <row r="10" spans="1:8" x14ac:dyDescent="0.15">
      <c r="A10" s="11" t="s">
        <v>12</v>
      </c>
      <c r="B10" s="6" t="s">
        <v>19</v>
      </c>
      <c r="C10" s="9">
        <v>129</v>
      </c>
      <c r="D10" s="4">
        <f>C10*产品基本信息表!C10</f>
        <v>99201</v>
      </c>
    </row>
    <row r="11" spans="1:8" x14ac:dyDescent="0.15">
      <c r="A11" s="11" t="s">
        <v>12</v>
      </c>
      <c r="B11" s="2" t="s">
        <v>20</v>
      </c>
      <c r="C11" s="9">
        <v>145</v>
      </c>
      <c r="D11" s="4">
        <f>C11*产品基本信息表!C11</f>
        <v>25810</v>
      </c>
    </row>
    <row r="12" spans="1:8" x14ac:dyDescent="0.15">
      <c r="A12" s="11" t="s">
        <v>12</v>
      </c>
      <c r="B12" s="2" t="s">
        <v>21</v>
      </c>
      <c r="C12" s="9">
        <v>89</v>
      </c>
      <c r="D12" s="4">
        <f>C12*产品基本信息表!C12</f>
        <v>129228</v>
      </c>
    </row>
    <row r="13" spans="1:8" x14ac:dyDescent="0.15">
      <c r="A13" s="11" t="s">
        <v>12</v>
      </c>
      <c r="B13" s="2" t="s">
        <v>22</v>
      </c>
      <c r="C13" s="9">
        <v>176</v>
      </c>
      <c r="D13" s="4">
        <f>C13*产品基本信息表!C13</f>
        <v>110000</v>
      </c>
    </row>
    <row r="14" spans="1:8" x14ac:dyDescent="0.15">
      <c r="A14" s="11" t="s">
        <v>12</v>
      </c>
      <c r="B14" s="2" t="s">
        <v>23</v>
      </c>
      <c r="C14" s="9">
        <v>109</v>
      </c>
      <c r="D14" s="4">
        <f>C14*产品基本信息表!C14</f>
        <v>412674</v>
      </c>
    </row>
    <row r="15" spans="1:8" x14ac:dyDescent="0.15">
      <c r="A15" s="11" t="s">
        <v>14</v>
      </c>
      <c r="B15" s="2" t="s">
        <v>24</v>
      </c>
      <c r="C15" s="9">
        <v>211</v>
      </c>
      <c r="D15" s="4">
        <f>C15*产品基本信息表!C15</f>
        <v>192854</v>
      </c>
    </row>
    <row r="16" spans="1:8" x14ac:dyDescent="0.15">
      <c r="A16" s="11" t="s">
        <v>14</v>
      </c>
      <c r="B16" s="2" t="s">
        <v>26</v>
      </c>
      <c r="C16" s="9">
        <v>134</v>
      </c>
      <c r="D16" s="4">
        <f>C16*产品基本信息表!C16</f>
        <v>161872</v>
      </c>
    </row>
    <row r="17" spans="1:4" x14ac:dyDescent="0.15">
      <c r="A17" s="11" t="s">
        <v>10</v>
      </c>
      <c r="B17" s="2" t="s">
        <v>27</v>
      </c>
      <c r="C17" s="9">
        <v>99</v>
      </c>
      <c r="D17" s="4">
        <f>C17*产品基本信息表!C17</f>
        <v>86130</v>
      </c>
    </row>
    <row r="18" spans="1:4" x14ac:dyDescent="0.15">
      <c r="A18" s="11" t="s">
        <v>10</v>
      </c>
      <c r="B18" s="2" t="s">
        <v>28</v>
      </c>
      <c r="C18" s="9">
        <v>165</v>
      </c>
      <c r="D18" s="4">
        <f>C18*产品基本信息表!C18</f>
        <v>57585</v>
      </c>
    </row>
    <row r="19" spans="1:4" x14ac:dyDescent="0.15">
      <c r="A19" s="11" t="s">
        <v>10</v>
      </c>
      <c r="B19" s="2" t="s">
        <v>29</v>
      </c>
      <c r="C19" s="9">
        <v>201</v>
      </c>
      <c r="D19" s="4">
        <f>C19*产品基本信息表!C19</f>
        <v>66129</v>
      </c>
    </row>
    <row r="20" spans="1:4" x14ac:dyDescent="0.15">
      <c r="A20" s="11" t="s">
        <v>10</v>
      </c>
      <c r="B20" s="2" t="s">
        <v>30</v>
      </c>
      <c r="C20" s="9">
        <v>131</v>
      </c>
      <c r="D20" s="4">
        <f>C20*产品基本信息表!C20</f>
        <v>64059</v>
      </c>
    </row>
    <row r="21" spans="1:4" x14ac:dyDescent="0.15">
      <c r="A21" s="11" t="s">
        <v>10</v>
      </c>
      <c r="B21" s="2" t="s">
        <v>31</v>
      </c>
      <c r="C21" s="9">
        <v>186</v>
      </c>
      <c r="D21" s="4">
        <f>C21*产品基本信息表!C21</f>
        <v>238452</v>
      </c>
    </row>
    <row r="23" spans="1:4" x14ac:dyDescent="0.15">
      <c r="A23" s="13"/>
      <c r="B23" s="13"/>
      <c r="C23" s="13"/>
      <c r="D23" s="13"/>
    </row>
  </sheetData>
  <dataConsolidate/>
  <mergeCells count="1">
    <mergeCell ref="A23:D23"/>
  </mergeCells>
  <phoneticPr fontId="3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workbookViewId="0">
      <selection activeCell="G1" sqref="G1"/>
    </sheetView>
  </sheetViews>
  <sheetFormatPr defaultRowHeight="14.25" x14ac:dyDescent="0.15"/>
  <cols>
    <col min="1" max="1" width="13.375" customWidth="1"/>
    <col min="2" max="2" width="10" customWidth="1"/>
    <col min="3" max="3" width="17.5" customWidth="1"/>
    <col min="4" max="4" width="17.25" customWidth="1"/>
    <col min="5" max="5" width="10.625" customWidth="1"/>
    <col min="7" max="7" width="28" customWidth="1"/>
    <col min="8" max="8" width="10.125" customWidth="1"/>
    <col min="9" max="11" width="9.625" customWidth="1"/>
    <col min="12" max="12" width="30.375" bestFit="1" customWidth="1"/>
    <col min="13" max="13" width="25.625" bestFit="1" customWidth="1"/>
    <col min="14" max="14" width="35.125" bestFit="1" customWidth="1"/>
    <col min="15" max="15" width="30.375" bestFit="1" customWidth="1"/>
  </cols>
  <sheetData>
    <row r="1" spans="1:11" x14ac:dyDescent="0.15">
      <c r="A1" t="s">
        <v>37</v>
      </c>
      <c r="B1" t="s">
        <v>44</v>
      </c>
      <c r="C1" t="s">
        <v>46</v>
      </c>
      <c r="D1" t="s">
        <v>47</v>
      </c>
      <c r="E1" t="s">
        <v>45</v>
      </c>
      <c r="G1" s="14" t="s">
        <v>51</v>
      </c>
      <c r="H1" s="14" t="s">
        <v>50</v>
      </c>
    </row>
    <row r="2" spans="1:11" x14ac:dyDescent="0.15">
      <c r="A2" t="s">
        <v>8</v>
      </c>
      <c r="B2" t="s">
        <v>32</v>
      </c>
      <c r="C2" s="4">
        <f>一季度销售情况表!C2+'二季度销售情况表 '!C2</f>
        <v>387</v>
      </c>
      <c r="D2" s="4">
        <f>一季度销售情况表!D2+'二季度销售情况表 '!D2</f>
        <v>640098</v>
      </c>
      <c r="E2">
        <f>RANK(D2,$D$2:$D$21)</f>
        <v>4</v>
      </c>
      <c r="G2" s="14" t="s">
        <v>48</v>
      </c>
      <c r="H2" t="s">
        <v>8</v>
      </c>
      <c r="I2" t="s">
        <v>10</v>
      </c>
      <c r="J2" t="s">
        <v>12</v>
      </c>
      <c r="K2" t="s">
        <v>49</v>
      </c>
    </row>
    <row r="3" spans="1:11" x14ac:dyDescent="0.15">
      <c r="A3" s="8" t="s">
        <v>8</v>
      </c>
      <c r="B3" t="s">
        <v>33</v>
      </c>
      <c r="C3" s="4">
        <f>一季度销售情况表!C3+'二季度销售情况表 '!C3</f>
        <v>171</v>
      </c>
      <c r="D3" s="4">
        <f>一季度销售情况表!D3+'二季度销售情况表 '!D3</f>
        <v>134406</v>
      </c>
      <c r="E3">
        <f t="shared" ref="E3:E21" si="0">RANK(D3,$D$2:$D$21)</f>
        <v>14</v>
      </c>
      <c r="G3" s="12" t="s">
        <v>32</v>
      </c>
      <c r="H3" s="15">
        <v>640098</v>
      </c>
      <c r="I3" s="15"/>
      <c r="J3" s="15"/>
      <c r="K3" s="15">
        <v>640098</v>
      </c>
    </row>
    <row r="4" spans="1:11" x14ac:dyDescent="0.15">
      <c r="A4" s="8" t="s">
        <v>8</v>
      </c>
      <c r="B4" t="s">
        <v>34</v>
      </c>
      <c r="C4" s="4">
        <f>一季度销售情况表!C4+'二季度销售情况表 '!C4</f>
        <v>452</v>
      </c>
      <c r="D4" s="4">
        <f>一季度销售情况表!D4+'二季度销售情况表 '!D4</f>
        <v>1963940</v>
      </c>
      <c r="E4">
        <f t="shared" si="0"/>
        <v>1</v>
      </c>
      <c r="G4" s="12" t="s">
        <v>33</v>
      </c>
      <c r="H4" s="15">
        <v>134406</v>
      </c>
      <c r="I4" s="15"/>
      <c r="J4" s="15"/>
      <c r="K4" s="15">
        <v>134406</v>
      </c>
    </row>
    <row r="5" spans="1:11" x14ac:dyDescent="0.15">
      <c r="A5" s="8" t="s">
        <v>8</v>
      </c>
      <c r="B5" t="s">
        <v>35</v>
      </c>
      <c r="C5" s="4">
        <f>一季度销售情况表!C5+'二季度销售情况表 '!C5</f>
        <v>364</v>
      </c>
      <c r="D5" s="4">
        <f>一季度销售情况表!D5+'二季度销售情况表 '!D5</f>
        <v>780052</v>
      </c>
      <c r="E5">
        <f t="shared" si="0"/>
        <v>2</v>
      </c>
      <c r="G5" s="12" t="s">
        <v>34</v>
      </c>
      <c r="H5" s="15">
        <v>1963940</v>
      </c>
      <c r="I5" s="15"/>
      <c r="J5" s="15"/>
      <c r="K5" s="15">
        <v>1963940</v>
      </c>
    </row>
    <row r="6" spans="1:11" x14ac:dyDescent="0.15">
      <c r="A6" s="8" t="s">
        <v>8</v>
      </c>
      <c r="B6" t="s">
        <v>36</v>
      </c>
      <c r="C6" s="4">
        <f>一季度销售情况表!C6+'二季度销售情况表 '!C6</f>
        <v>259</v>
      </c>
      <c r="D6" s="4">
        <f>一季度销售情况表!D6+'二季度销售情况表 '!D6</f>
        <v>219891</v>
      </c>
      <c r="E6">
        <f t="shared" si="0"/>
        <v>9</v>
      </c>
      <c r="G6" s="12" t="s">
        <v>35</v>
      </c>
      <c r="H6" s="15">
        <v>780052</v>
      </c>
      <c r="I6" s="15"/>
      <c r="J6" s="15"/>
      <c r="K6" s="15">
        <v>780052</v>
      </c>
    </row>
    <row r="7" spans="1:11" x14ac:dyDescent="0.15">
      <c r="A7" s="8" t="s">
        <v>12</v>
      </c>
      <c r="B7" t="s">
        <v>15</v>
      </c>
      <c r="C7" s="4">
        <f>一季度销售情况表!C7+'二季度销售情况表 '!C7</f>
        <v>216</v>
      </c>
      <c r="D7" s="4">
        <f>一季度销售情况表!D7+'二季度销售情况表 '!D7</f>
        <v>133704</v>
      </c>
      <c r="E7">
        <f t="shared" si="0"/>
        <v>15</v>
      </c>
      <c r="G7" s="12" t="s">
        <v>36</v>
      </c>
      <c r="H7" s="15">
        <v>219891</v>
      </c>
      <c r="I7" s="15"/>
      <c r="J7" s="15"/>
      <c r="K7" s="15">
        <v>219891</v>
      </c>
    </row>
    <row r="8" spans="1:11" x14ac:dyDescent="0.15">
      <c r="A8" s="8" t="s">
        <v>12</v>
      </c>
      <c r="B8" t="s">
        <v>17</v>
      </c>
      <c r="C8" s="4">
        <f>一季度销售情况表!C8+'二季度销售情况表 '!C8</f>
        <v>204</v>
      </c>
      <c r="D8" s="4">
        <f>一季度销售情况表!D8+'二季度销售情况表 '!D8</f>
        <v>121992</v>
      </c>
      <c r="E8">
        <f t="shared" si="0"/>
        <v>17</v>
      </c>
      <c r="G8" s="12" t="s">
        <v>15</v>
      </c>
      <c r="H8" s="15"/>
      <c r="I8" s="15"/>
      <c r="J8" s="15">
        <v>133704</v>
      </c>
      <c r="K8" s="15">
        <v>133704</v>
      </c>
    </row>
    <row r="9" spans="1:11" x14ac:dyDescent="0.15">
      <c r="A9" s="8" t="s">
        <v>12</v>
      </c>
      <c r="B9" t="s">
        <v>18</v>
      </c>
      <c r="C9" s="4">
        <f>一季度销售情况表!C9+'二季度销售情况表 '!C9</f>
        <v>147</v>
      </c>
      <c r="D9" s="4">
        <f>一季度销售情况表!D9+'二季度销售情况表 '!D9</f>
        <v>136416</v>
      </c>
      <c r="E9">
        <f t="shared" si="0"/>
        <v>13</v>
      </c>
      <c r="G9" s="12" t="s">
        <v>17</v>
      </c>
      <c r="H9" s="15"/>
      <c r="I9" s="15"/>
      <c r="J9" s="15">
        <v>121992</v>
      </c>
      <c r="K9" s="15">
        <v>121992</v>
      </c>
    </row>
    <row r="10" spans="1:11" x14ac:dyDescent="0.15">
      <c r="A10" s="8" t="s">
        <v>12</v>
      </c>
      <c r="B10" t="s">
        <v>19</v>
      </c>
      <c r="C10" s="4">
        <f>一季度销售情况表!C10+'二季度销售情况表 '!C10</f>
        <v>224</v>
      </c>
      <c r="D10" s="4">
        <f>一季度销售情况表!D10+'二季度销售情况表 '!D10</f>
        <v>172256</v>
      </c>
      <c r="E10">
        <f t="shared" si="0"/>
        <v>11</v>
      </c>
      <c r="G10" s="12" t="s">
        <v>18</v>
      </c>
      <c r="H10" s="15"/>
      <c r="I10" s="15"/>
      <c r="J10" s="15">
        <v>136416</v>
      </c>
      <c r="K10" s="15">
        <v>136416</v>
      </c>
    </row>
    <row r="11" spans="1:11" x14ac:dyDescent="0.15">
      <c r="A11" s="8" t="s">
        <v>12</v>
      </c>
      <c r="B11" t="s">
        <v>20</v>
      </c>
      <c r="C11" s="4">
        <f>一季度销售情况表!C11+'二季度销售情况表 '!C11</f>
        <v>310</v>
      </c>
      <c r="D11" s="4">
        <f>一季度销售情况表!D11+'二季度销售情况表 '!D11</f>
        <v>55180</v>
      </c>
      <c r="E11">
        <f t="shared" si="0"/>
        <v>20</v>
      </c>
      <c r="G11" s="12" t="s">
        <v>19</v>
      </c>
      <c r="H11" s="15"/>
      <c r="I11" s="15"/>
      <c r="J11" s="15">
        <v>172256</v>
      </c>
      <c r="K11" s="15">
        <v>172256</v>
      </c>
    </row>
    <row r="12" spans="1:11" x14ac:dyDescent="0.15">
      <c r="A12" s="8" t="s">
        <v>12</v>
      </c>
      <c r="B12" t="s">
        <v>21</v>
      </c>
      <c r="C12" s="4">
        <f>一季度销售情况表!C12+'二季度销售情况表 '!C12</f>
        <v>210</v>
      </c>
      <c r="D12" s="4">
        <f>一季度销售情况表!D12+'二季度销售情况表 '!D12</f>
        <v>304920</v>
      </c>
      <c r="E12">
        <f t="shared" si="0"/>
        <v>8</v>
      </c>
      <c r="G12" s="12" t="s">
        <v>20</v>
      </c>
      <c r="H12" s="15"/>
      <c r="I12" s="15"/>
      <c r="J12" s="15">
        <v>55180</v>
      </c>
      <c r="K12" s="15">
        <v>55180</v>
      </c>
    </row>
    <row r="13" spans="1:11" x14ac:dyDescent="0.15">
      <c r="A13" s="8" t="s">
        <v>12</v>
      </c>
      <c r="B13" t="s">
        <v>22</v>
      </c>
      <c r="C13" s="4">
        <f>一季度销售情况表!C13+'二季度销售情况表 '!C13</f>
        <v>341</v>
      </c>
      <c r="D13" s="4">
        <f>一季度销售情况表!D13+'二季度销售情况表 '!D13</f>
        <v>213125</v>
      </c>
      <c r="E13">
        <f t="shared" si="0"/>
        <v>10</v>
      </c>
      <c r="G13" s="12" t="s">
        <v>21</v>
      </c>
      <c r="H13" s="15"/>
      <c r="I13" s="15"/>
      <c r="J13" s="15">
        <v>304920</v>
      </c>
      <c r="K13" s="15">
        <v>304920</v>
      </c>
    </row>
    <row r="14" spans="1:11" x14ac:dyDescent="0.15">
      <c r="A14" s="8" t="s">
        <v>12</v>
      </c>
      <c r="B14" t="s">
        <v>23</v>
      </c>
      <c r="C14" s="4">
        <f>一季度销售情况表!C14+'二季度销售情况表 '!C14</f>
        <v>195</v>
      </c>
      <c r="D14" s="4">
        <f>一季度销售情况表!D14+'二季度销售情况表 '!D14</f>
        <v>738270</v>
      </c>
      <c r="E14">
        <f t="shared" si="0"/>
        <v>3</v>
      </c>
      <c r="G14" s="12" t="s">
        <v>22</v>
      </c>
      <c r="H14" s="15"/>
      <c r="I14" s="15"/>
      <c r="J14" s="15">
        <v>213125</v>
      </c>
      <c r="K14" s="15">
        <v>213125</v>
      </c>
    </row>
    <row r="15" spans="1:11" x14ac:dyDescent="0.15">
      <c r="A15" s="8" t="s">
        <v>10</v>
      </c>
      <c r="B15" t="s">
        <v>24</v>
      </c>
      <c r="C15" s="4">
        <f>一季度销售情况表!C15+'二季度销售情况表 '!C15</f>
        <v>367</v>
      </c>
      <c r="D15" s="4">
        <f>一季度销售情况表!D15+'二季度销售情况表 '!D15</f>
        <v>335438</v>
      </c>
      <c r="E15">
        <f t="shared" si="0"/>
        <v>6</v>
      </c>
      <c r="G15" s="12" t="s">
        <v>23</v>
      </c>
      <c r="H15" s="15"/>
      <c r="I15" s="15"/>
      <c r="J15" s="15">
        <v>738270</v>
      </c>
      <c r="K15" s="15">
        <v>738270</v>
      </c>
    </row>
    <row r="16" spans="1:11" x14ac:dyDescent="0.15">
      <c r="A16" s="8" t="s">
        <v>10</v>
      </c>
      <c r="B16" t="s">
        <v>26</v>
      </c>
      <c r="C16" s="4">
        <f>一季度销售情况表!C16+'二季度销售情况表 '!C16</f>
        <v>257</v>
      </c>
      <c r="D16" s="4">
        <f>一季度销售情况表!D16+'二季度销售情况表 '!D16</f>
        <v>310456</v>
      </c>
      <c r="E16">
        <f t="shared" si="0"/>
        <v>7</v>
      </c>
      <c r="G16" s="12" t="s">
        <v>24</v>
      </c>
      <c r="H16" s="15"/>
      <c r="I16" s="15">
        <v>335438</v>
      </c>
      <c r="J16" s="15"/>
      <c r="K16" s="15">
        <v>335438</v>
      </c>
    </row>
    <row r="17" spans="1:11" x14ac:dyDescent="0.15">
      <c r="A17" s="8" t="s">
        <v>10</v>
      </c>
      <c r="B17" t="s">
        <v>27</v>
      </c>
      <c r="C17" s="4">
        <f>一季度销售情况表!C17+'二季度销售情况表 '!C17</f>
        <v>192</v>
      </c>
      <c r="D17" s="4">
        <f>一季度销售情况表!D17+'二季度销售情况表 '!D17</f>
        <v>167040</v>
      </c>
      <c r="E17">
        <f t="shared" si="0"/>
        <v>12</v>
      </c>
      <c r="G17" s="12" t="s">
        <v>26</v>
      </c>
      <c r="H17" s="15"/>
      <c r="I17" s="15">
        <v>310456</v>
      </c>
      <c r="J17" s="15"/>
      <c r="K17" s="15">
        <v>310456</v>
      </c>
    </row>
    <row r="18" spans="1:11" x14ac:dyDescent="0.15">
      <c r="A18" s="8" t="s">
        <v>10</v>
      </c>
      <c r="B18" t="s">
        <v>28</v>
      </c>
      <c r="C18" s="4">
        <f>一季度销售情况表!C18+'二季度销售情况表 '!C18</f>
        <v>321</v>
      </c>
      <c r="D18" s="4">
        <f>一季度销售情况表!D18+'二季度销售情况表 '!D18</f>
        <v>112029</v>
      </c>
      <c r="E18">
        <f t="shared" si="0"/>
        <v>19</v>
      </c>
      <c r="G18" s="12" t="s">
        <v>27</v>
      </c>
      <c r="H18" s="15"/>
      <c r="I18" s="15">
        <v>167040</v>
      </c>
      <c r="J18" s="15"/>
      <c r="K18" s="15">
        <v>167040</v>
      </c>
    </row>
    <row r="19" spans="1:11" x14ac:dyDescent="0.15">
      <c r="A19" s="8" t="s">
        <v>10</v>
      </c>
      <c r="B19" t="s">
        <v>29</v>
      </c>
      <c r="C19" s="4">
        <f>一季度销售情况表!C19+'二季度销售情况表 '!C19</f>
        <v>350</v>
      </c>
      <c r="D19" s="4">
        <f>一季度销售情况表!D19+'二季度销售情况表 '!D19</f>
        <v>115150</v>
      </c>
      <c r="E19">
        <f t="shared" si="0"/>
        <v>18</v>
      </c>
      <c r="G19" s="12" t="s">
        <v>28</v>
      </c>
      <c r="H19" s="15"/>
      <c r="I19" s="15">
        <v>112029</v>
      </c>
      <c r="J19" s="15"/>
      <c r="K19" s="15">
        <v>112029</v>
      </c>
    </row>
    <row r="20" spans="1:11" x14ac:dyDescent="0.15">
      <c r="A20" s="8" t="s">
        <v>10</v>
      </c>
      <c r="B20" t="s">
        <v>30</v>
      </c>
      <c r="C20" s="4">
        <f>一季度销售情况表!C20+'二季度销售情况表 '!C20</f>
        <v>260</v>
      </c>
      <c r="D20" s="4">
        <f>一季度销售情况表!D20+'二季度销售情况表 '!D20</f>
        <v>127140</v>
      </c>
      <c r="E20">
        <f t="shared" si="0"/>
        <v>16</v>
      </c>
      <c r="G20" s="12" t="s">
        <v>29</v>
      </c>
      <c r="H20" s="15"/>
      <c r="I20" s="15">
        <v>115150</v>
      </c>
      <c r="J20" s="15"/>
      <c r="K20" s="15">
        <v>115150</v>
      </c>
    </row>
    <row r="21" spans="1:11" x14ac:dyDescent="0.15">
      <c r="A21" s="8" t="s">
        <v>10</v>
      </c>
      <c r="B21" t="s">
        <v>31</v>
      </c>
      <c r="C21" s="4">
        <f>一季度销售情况表!C21+'二季度销售情况表 '!C21</f>
        <v>362</v>
      </c>
      <c r="D21" s="4">
        <f>一季度销售情况表!D21+'二季度销售情况表 '!D21</f>
        <v>464084</v>
      </c>
      <c r="E21">
        <f t="shared" si="0"/>
        <v>5</v>
      </c>
      <c r="G21" s="12" t="s">
        <v>30</v>
      </c>
      <c r="H21" s="15"/>
      <c r="I21" s="15">
        <v>127140</v>
      </c>
      <c r="J21" s="15"/>
      <c r="K21" s="15">
        <v>127140</v>
      </c>
    </row>
    <row r="22" spans="1:11" x14ac:dyDescent="0.15">
      <c r="A22" s="8"/>
      <c r="G22" s="12" t="s">
        <v>31</v>
      </c>
      <c r="H22" s="15"/>
      <c r="I22" s="15">
        <v>464084</v>
      </c>
      <c r="J22" s="15"/>
      <c r="K22" s="15">
        <v>464084</v>
      </c>
    </row>
    <row r="23" spans="1:11" x14ac:dyDescent="0.15">
      <c r="A23" s="8"/>
      <c r="G23" s="12" t="s">
        <v>49</v>
      </c>
      <c r="H23" s="15">
        <v>3738387</v>
      </c>
      <c r="I23" s="15">
        <v>1631337</v>
      </c>
      <c r="J23" s="15">
        <v>1875863</v>
      </c>
      <c r="K23" s="15">
        <v>7245587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产品基本信息表</vt:lpstr>
      <vt:lpstr>一季度销售情况表</vt:lpstr>
      <vt:lpstr>二季度销售情况表 </vt:lpstr>
      <vt:lpstr>产品销售汇总图表</vt:lpstr>
    </vt:vector>
  </TitlesOfParts>
  <Company>Legend (Beijing) Limited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gaobo</cp:lastModifiedBy>
  <dcterms:created xsi:type="dcterms:W3CDTF">2006-09-05T00:03:58Z</dcterms:created>
  <dcterms:modified xsi:type="dcterms:W3CDTF">2013-10-03T11:20:26Z</dcterms:modified>
</cp:coreProperties>
</file>